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/>
  </bookViews>
  <sheets>
    <sheet name="Сердобский" sheetId="1" r:id="rId1"/>
  </sheets>
  <definedNames>
    <definedName name="_xlnm.Print_Area" localSheetId="0">Сердобский!$A$3:$R$37</definedName>
  </definedNames>
  <calcPr calcId="125725"/>
</workbook>
</file>

<file path=xl/calcChain.xml><?xml version="1.0" encoding="utf-8"?>
<calcChain xmlns="http://schemas.openxmlformats.org/spreadsheetml/2006/main">
  <c r="Q35" i="1"/>
  <c r="K35"/>
  <c r="H35"/>
  <c r="E35"/>
  <c r="Q34"/>
  <c r="K34"/>
  <c r="H34"/>
  <c r="E34"/>
  <c r="Q33"/>
  <c r="K33"/>
  <c r="H33"/>
  <c r="E33"/>
  <c r="Q32"/>
  <c r="K32"/>
  <c r="H32"/>
  <c r="E32"/>
  <c r="Q29"/>
  <c r="K29"/>
  <c r="H29"/>
  <c r="E29"/>
  <c r="Q28"/>
  <c r="K28"/>
  <c r="E28"/>
  <c r="Q27"/>
  <c r="K27"/>
  <c r="H26"/>
  <c r="E26"/>
  <c r="Q25"/>
  <c r="K25"/>
  <c r="H25"/>
  <c r="E25"/>
  <c r="Q24"/>
  <c r="K24"/>
  <c r="H24"/>
  <c r="E24"/>
  <c r="Q23"/>
  <c r="K23"/>
  <c r="H23"/>
  <c r="E23"/>
  <c r="Q22"/>
  <c r="K22"/>
  <c r="H22"/>
  <c r="E22"/>
  <c r="Q21"/>
  <c r="K21"/>
  <c r="H21"/>
  <c r="E21"/>
  <c r="Q20"/>
  <c r="K20"/>
  <c r="H20"/>
  <c r="E20"/>
  <c r="Q19"/>
  <c r="K19"/>
  <c r="H19"/>
  <c r="E19"/>
  <c r="Q18"/>
  <c r="K18"/>
  <c r="H18"/>
  <c r="E18"/>
  <c r="Q17"/>
  <c r="K17"/>
  <c r="H17"/>
  <c r="E17"/>
  <c r="Q16"/>
  <c r="K16"/>
  <c r="H16"/>
  <c r="E16"/>
  <c r="Q15"/>
  <c r="K15"/>
  <c r="H15"/>
  <c r="E15"/>
  <c r="Q14"/>
  <c r="K14"/>
  <c r="H14"/>
  <c r="E14"/>
  <c r="Q12"/>
  <c r="K12"/>
  <c r="H12"/>
  <c r="E12"/>
  <c r="H27"/>
  <c r="H13"/>
</calcChain>
</file>

<file path=xl/sharedStrings.xml><?xml version="1.0" encoding="utf-8"?>
<sst xmlns="http://schemas.openxmlformats.org/spreadsheetml/2006/main" count="63" uniqueCount="47">
  <si>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</si>
  <si>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</si>
  <si>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</si>
  <si>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</t>
  </si>
  <si>
    <t>№ п/п</t>
  </si>
  <si>
    <t>Наименование товара</t>
  </si>
  <si>
    <t>Оптовая цена (руб.)</t>
  </si>
  <si>
    <t>Розничная цена (руб.)</t>
  </si>
  <si>
    <t>Торговая наценка (гр.4:гр.3х100%)</t>
  </si>
  <si>
    <t xml:space="preserve">Масло подсолнечное нерафинированное (1,0 л.) </t>
  </si>
  <si>
    <t>Кефир нежирный (0,5 л.) ОАО "Мечта"г. Сердобск</t>
  </si>
  <si>
    <t xml:space="preserve">                                                                                </t>
  </si>
  <si>
    <t>Мука</t>
  </si>
  <si>
    <t xml:space="preserve">Яйцо куриное </t>
  </si>
  <si>
    <t>ООО СТК г. Сердобск</t>
  </si>
  <si>
    <t>Соль</t>
  </si>
  <si>
    <t>ООО "Тандер" Магнит</t>
  </si>
  <si>
    <t>И/п Рябов</t>
  </si>
  <si>
    <t>А.В.Бедикин</t>
  </si>
  <si>
    <t>Рыба с/м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</si>
  <si>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</si>
  <si>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</t>
  </si>
  <si>
    <t xml:space="preserve">                               </t>
  </si>
  <si>
    <t xml:space="preserve"> </t>
  </si>
  <si>
    <t>И/п Т.Ф. Пескова г. Сердобск, ул. Чапаева</t>
  </si>
  <si>
    <t>маг. "Караван"</t>
  </si>
  <si>
    <t>Хлеб ржано-пшеничный</t>
  </si>
  <si>
    <t>Хлеб  пшеничный</t>
  </si>
  <si>
    <t xml:space="preserve">Пшено (кг)  </t>
  </si>
  <si>
    <t xml:space="preserve">Манка (кг) </t>
  </si>
  <si>
    <t xml:space="preserve">Макаронные изделия (кг) </t>
  </si>
  <si>
    <t xml:space="preserve">Картофель (кг) </t>
  </si>
  <si>
    <t xml:space="preserve">Морковь (кг)  </t>
  </si>
  <si>
    <t>Капуста  (кг)</t>
  </si>
  <si>
    <t>Лук (кг)</t>
  </si>
  <si>
    <t>Свекла (кг)</t>
  </si>
  <si>
    <t>Яблоки (кг)</t>
  </si>
  <si>
    <t>Мясо говядины (кг),лпх</t>
  </si>
  <si>
    <t>Мясо птицы (кг)</t>
  </si>
  <si>
    <t>Мясо свинины (кг),лпх</t>
  </si>
  <si>
    <t xml:space="preserve">Рис ( кг)  </t>
  </si>
  <si>
    <t>Сахар-песок весовой (кг)</t>
  </si>
  <si>
    <t xml:space="preserve">Творог жирный  </t>
  </si>
  <si>
    <t xml:space="preserve">Молоко пастеризованное  жирности (1,0л.) </t>
  </si>
  <si>
    <t>Крупа гречневая (кг)</t>
  </si>
  <si>
    <t>Масло сливочное (кг)</t>
  </si>
  <si>
    <t>Мониторинг цен на социально-значимые продукты питания на 08 апреля 2021 г.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</si>
</sst>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Border="1"/>
    <xf numFmtId="0" fontId="0" fillId="0" borderId="0" xfId="0" applyBorder="1"/>
    <xf numFmtId="0" fontId="3" fillId="0" borderId="0" xfId="0" applyFont="1" applyBorder="1"/>
    <xf numFmtId="0" fontId="3" fillId="0" borderId="1" xfId="0" applyFont="1" applyBorder="1" applyAlignment="1">
      <alignment horizontal="center" vertical="justify" textRotation="90" wrapText="1"/>
    </xf>
    <xf numFmtId="49" fontId="3" fillId="0" borderId="1" xfId="0" applyNumberFormat="1" applyFont="1" applyBorder="1" applyAlignment="1">
      <alignment horizontal="center" vertical="justify" textRotation="90" wrapText="1"/>
    </xf>
    <xf numFmtId="0" fontId="3" fillId="2" borderId="1" xfId="0" applyFont="1" applyFill="1" applyBorder="1" applyAlignment="1">
      <alignment horizontal="center" vertical="justify" textRotation="90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/>
    <xf numFmtId="2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/>
    <xf numFmtId="2" fontId="5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3" fillId="0" borderId="5" xfId="0" applyFont="1" applyBorder="1"/>
    <xf numFmtId="0" fontId="3" fillId="2" borderId="9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justify" textRotation="90" wrapText="1"/>
    </xf>
    <xf numFmtId="0" fontId="3" fillId="0" borderId="1" xfId="0" applyFont="1" applyBorder="1" applyAlignment="1"/>
    <xf numFmtId="0" fontId="3" fillId="2" borderId="1" xfId="0" applyFont="1" applyFill="1" applyBorder="1" applyAlignment="1"/>
    <xf numFmtId="0" fontId="3" fillId="0" borderId="1" xfId="0" applyFont="1" applyFill="1" applyBorder="1" applyAlignment="1"/>
    <xf numFmtId="0" fontId="0" fillId="0" borderId="0" xfId="0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A72"/>
  <sheetViews>
    <sheetView tabSelected="1" topLeftCell="A16" zoomScale="75" zoomScaleNormal="75" workbookViewId="0">
      <selection activeCell="R35" sqref="R35"/>
    </sheetView>
  </sheetViews>
  <sheetFormatPr defaultRowHeight="12.75"/>
  <cols>
    <col min="1" max="1" width="6" customWidth="1"/>
    <col min="2" max="2" width="31.28515625" customWidth="1"/>
    <col min="3" max="3" width="11.7109375" hidden="1" customWidth="1"/>
    <col min="4" max="4" width="11.5703125" hidden="1" customWidth="1"/>
    <col min="5" max="5" width="10.85546875" hidden="1" customWidth="1"/>
    <col min="6" max="6" width="9.85546875" hidden="1" customWidth="1"/>
    <col min="7" max="7" width="10.140625" hidden="1" customWidth="1"/>
    <col min="8" max="8" width="11.140625" hidden="1" customWidth="1"/>
    <col min="9" max="9" width="10.28515625" hidden="1" customWidth="1"/>
    <col min="10" max="10" width="9" hidden="1" customWidth="1"/>
    <col min="11" max="11" width="10" hidden="1" customWidth="1"/>
    <col min="12" max="12" width="7.7109375" hidden="1" customWidth="1"/>
    <col min="13" max="13" width="12" hidden="1" customWidth="1"/>
    <col min="14" max="14" width="11" hidden="1" customWidth="1"/>
    <col min="15" max="15" width="9.140625" hidden="1" customWidth="1"/>
    <col min="16" max="16" width="7.85546875" hidden="1" customWidth="1"/>
    <col min="17" max="17" width="11.7109375" hidden="1" customWidth="1"/>
    <col min="18" max="18" width="12" customWidth="1"/>
  </cols>
  <sheetData>
    <row r="1" spans="1:209" ht="15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09" ht="15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209" ht="18.75" customHeight="1">
      <c r="A3" s="38" t="s">
        <v>23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9"/>
      <c r="R3" s="24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209" ht="18.75" customHeight="1">
      <c r="A4" s="25"/>
      <c r="B4" s="44" t="s">
        <v>46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</row>
    <row r="5" spans="1:209" ht="18.75" customHeight="1">
      <c r="A5" s="23"/>
      <c r="B5" s="46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</row>
    <row r="6" spans="1:209" s="19" customFormat="1" ht="0.75" customHeight="1">
      <c r="A6" s="9"/>
      <c r="B6" s="9"/>
      <c r="C6" s="9"/>
      <c r="D6" s="9"/>
      <c r="E6" s="9"/>
      <c r="F6" s="9"/>
      <c r="G6" s="9"/>
      <c r="H6" s="9" t="s">
        <v>3</v>
      </c>
      <c r="I6" s="9"/>
      <c r="J6" s="9"/>
      <c r="K6" s="9"/>
      <c r="L6" s="9"/>
      <c r="M6" s="9"/>
      <c r="N6" s="9"/>
      <c r="O6" s="9"/>
      <c r="P6" s="9"/>
      <c r="Q6" s="9"/>
      <c r="R6" s="20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2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</row>
    <row r="7" spans="1:209" s="19" customFormat="1" ht="30" customHeight="1">
      <c r="A7" s="40" t="s">
        <v>4</v>
      </c>
      <c r="B7" s="41" t="s">
        <v>5</v>
      </c>
      <c r="C7" s="42" t="s">
        <v>25</v>
      </c>
      <c r="D7" s="42"/>
      <c r="E7" s="42"/>
      <c r="F7" s="42" t="s">
        <v>14</v>
      </c>
      <c r="G7" s="42"/>
      <c r="H7" s="42"/>
      <c r="I7" s="42" t="s">
        <v>17</v>
      </c>
      <c r="J7" s="42"/>
      <c r="K7" s="42"/>
      <c r="L7" s="43" t="s">
        <v>16</v>
      </c>
      <c r="M7" s="43"/>
      <c r="N7" s="43"/>
      <c r="O7" s="42" t="s">
        <v>24</v>
      </c>
      <c r="P7" s="42"/>
      <c r="Q7" s="42"/>
      <c r="R7" s="26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</row>
    <row r="8" spans="1:209" s="19" customFormat="1" ht="81.75" customHeight="1">
      <c r="A8" s="40"/>
      <c r="B8" s="41"/>
      <c r="C8" s="4" t="s">
        <v>6</v>
      </c>
      <c r="D8" s="4" t="s">
        <v>7</v>
      </c>
      <c r="E8" s="5" t="s">
        <v>8</v>
      </c>
      <c r="F8" s="4" t="s">
        <v>6</v>
      </c>
      <c r="G8" s="4" t="s">
        <v>7</v>
      </c>
      <c r="H8" s="4" t="s">
        <v>8</v>
      </c>
      <c r="I8" s="4" t="s">
        <v>6</v>
      </c>
      <c r="J8" s="4" t="s">
        <v>7</v>
      </c>
      <c r="K8" s="4" t="s">
        <v>8</v>
      </c>
      <c r="L8" s="6" t="s">
        <v>6</v>
      </c>
      <c r="M8" s="6" t="s">
        <v>7</v>
      </c>
      <c r="N8" s="6" t="s">
        <v>8</v>
      </c>
      <c r="O8" s="4" t="s">
        <v>6</v>
      </c>
      <c r="P8" s="4" t="s">
        <v>7</v>
      </c>
      <c r="Q8" s="4" t="s">
        <v>8</v>
      </c>
      <c r="R8" s="27" t="s">
        <v>7</v>
      </c>
      <c r="S8" s="2"/>
      <c r="T8" s="2"/>
      <c r="U8" s="2"/>
      <c r="V8" s="2"/>
      <c r="W8" s="2"/>
      <c r="X8" s="2"/>
      <c r="Y8" s="3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</row>
    <row r="9" spans="1:209" ht="16.5" customHeight="1">
      <c r="A9" s="28">
        <v>1</v>
      </c>
      <c r="B9" s="28">
        <v>2</v>
      </c>
      <c r="C9" s="28">
        <v>4</v>
      </c>
      <c r="D9" s="28">
        <v>5</v>
      </c>
      <c r="E9" s="28">
        <v>6</v>
      </c>
      <c r="F9" s="28">
        <v>7</v>
      </c>
      <c r="G9" s="28">
        <v>8</v>
      </c>
      <c r="H9" s="28">
        <v>9</v>
      </c>
      <c r="I9" s="28">
        <v>10</v>
      </c>
      <c r="J9" s="28">
        <v>11</v>
      </c>
      <c r="K9" s="28">
        <v>12</v>
      </c>
      <c r="L9" s="29">
        <v>13</v>
      </c>
      <c r="M9" s="29">
        <v>14</v>
      </c>
      <c r="N9" s="29">
        <v>15</v>
      </c>
      <c r="O9" s="28">
        <v>16</v>
      </c>
      <c r="P9" s="28">
        <v>17</v>
      </c>
      <c r="Q9" s="28">
        <v>18</v>
      </c>
      <c r="R9" s="30">
        <v>3</v>
      </c>
      <c r="S9" s="31"/>
    </row>
    <row r="10" spans="1:209" ht="47.25" customHeight="1">
      <c r="A10" s="8">
        <v>1</v>
      </c>
      <c r="B10" s="33" t="s">
        <v>26</v>
      </c>
      <c r="C10" s="12">
        <v>22.8</v>
      </c>
      <c r="D10" s="12">
        <v>24</v>
      </c>
      <c r="E10" s="11">
        <v>105</v>
      </c>
      <c r="F10" s="10">
        <v>21</v>
      </c>
      <c r="G10" s="10">
        <v>24</v>
      </c>
      <c r="H10" s="10">
        <v>114.3</v>
      </c>
      <c r="I10" s="12">
        <v>23</v>
      </c>
      <c r="J10" s="12">
        <v>26</v>
      </c>
      <c r="K10" s="11">
        <v>113</v>
      </c>
      <c r="L10" s="10"/>
      <c r="M10" s="10">
        <v>25</v>
      </c>
      <c r="N10" s="10"/>
      <c r="O10" s="11">
        <v>23</v>
      </c>
      <c r="P10" s="11">
        <v>26</v>
      </c>
      <c r="Q10" s="11">
        <v>113</v>
      </c>
      <c r="R10" s="11">
        <v>49</v>
      </c>
    </row>
    <row r="11" spans="1:209" ht="21.75" customHeight="1">
      <c r="A11" s="8">
        <v>2</v>
      </c>
      <c r="B11" s="33" t="s">
        <v>27</v>
      </c>
      <c r="C11" s="12">
        <v>25.4</v>
      </c>
      <c r="D11" s="12">
        <v>26</v>
      </c>
      <c r="E11" s="10">
        <v>102.4</v>
      </c>
      <c r="F11" s="10">
        <v>0</v>
      </c>
      <c r="G11" s="10">
        <v>0</v>
      </c>
      <c r="H11" s="10">
        <v>0</v>
      </c>
      <c r="I11" s="12">
        <v>23</v>
      </c>
      <c r="J11" s="12">
        <v>27</v>
      </c>
      <c r="K11" s="11">
        <v>117.4</v>
      </c>
      <c r="L11" s="10"/>
      <c r="M11" s="10">
        <v>0</v>
      </c>
      <c r="N11" s="10"/>
      <c r="O11" s="11">
        <v>22.6</v>
      </c>
      <c r="P11" s="11">
        <v>26</v>
      </c>
      <c r="Q11" s="11">
        <v>115</v>
      </c>
      <c r="R11" s="11">
        <v>46.5</v>
      </c>
    </row>
    <row r="12" spans="1:209" ht="52.5" customHeight="1">
      <c r="A12" s="8">
        <v>3</v>
      </c>
      <c r="B12" s="36" t="s">
        <v>43</v>
      </c>
      <c r="C12" s="12">
        <v>40</v>
      </c>
      <c r="D12" s="12">
        <v>42</v>
      </c>
      <c r="E12" s="10">
        <f>(D12/C12)*100</f>
        <v>105</v>
      </c>
      <c r="F12" s="10">
        <v>35</v>
      </c>
      <c r="G12" s="10">
        <v>41</v>
      </c>
      <c r="H12" s="10">
        <f>(G12/F12)*100</f>
        <v>117.14285714285715</v>
      </c>
      <c r="I12" s="12">
        <v>33.5</v>
      </c>
      <c r="J12" s="12">
        <v>39.9</v>
      </c>
      <c r="K12" s="11">
        <f>(J12/I12)*100</f>
        <v>119.1044776119403</v>
      </c>
      <c r="L12" s="10"/>
      <c r="M12" s="10">
        <v>43</v>
      </c>
      <c r="N12" s="10"/>
      <c r="O12" s="11">
        <v>35.299999999999997</v>
      </c>
      <c r="P12" s="11">
        <v>41</v>
      </c>
      <c r="Q12" s="11">
        <f>(P12/O12)*100</f>
        <v>116.1473087818697</v>
      </c>
      <c r="R12" s="11">
        <v>53.3</v>
      </c>
    </row>
    <row r="13" spans="1:209" ht="33.75" customHeight="1">
      <c r="A13" s="8">
        <v>4</v>
      </c>
      <c r="B13" s="35" t="s">
        <v>42</v>
      </c>
      <c r="C13" s="12">
        <v>30</v>
      </c>
      <c r="D13" s="12">
        <v>32</v>
      </c>
      <c r="E13" s="10">
        <v>106.7</v>
      </c>
      <c r="F13" s="10">
        <v>30</v>
      </c>
      <c r="G13" s="10">
        <v>35</v>
      </c>
      <c r="H13" s="10">
        <f xml:space="preserve"> (G13/F13)*100</f>
        <v>116.66666666666667</v>
      </c>
      <c r="I13" s="12">
        <v>28.5</v>
      </c>
      <c r="J13" s="12">
        <v>33</v>
      </c>
      <c r="K13" s="11">
        <v>115.8</v>
      </c>
      <c r="L13" s="10"/>
      <c r="M13" s="10">
        <v>33</v>
      </c>
      <c r="N13" s="10"/>
      <c r="O13" s="11">
        <v>31.5</v>
      </c>
      <c r="P13" s="11">
        <v>36</v>
      </c>
      <c r="Q13" s="11">
        <v>114.3</v>
      </c>
      <c r="R13" s="11">
        <v>313</v>
      </c>
    </row>
    <row r="14" spans="1:209" ht="38.25" customHeight="1">
      <c r="A14" s="8">
        <v>5</v>
      </c>
      <c r="B14" s="9" t="s">
        <v>13</v>
      </c>
      <c r="C14" s="12">
        <v>41</v>
      </c>
      <c r="D14" s="12">
        <v>43</v>
      </c>
      <c r="E14" s="10">
        <f t="shared" ref="E14:E26" si="0">(D14/C14)*100</f>
        <v>104.8780487804878</v>
      </c>
      <c r="F14" s="10">
        <v>47</v>
      </c>
      <c r="G14" s="10">
        <v>55</v>
      </c>
      <c r="H14" s="10">
        <f t="shared" ref="H14:H25" si="1">(G14/F14)*100</f>
        <v>117.02127659574468</v>
      </c>
      <c r="I14" s="12">
        <v>44</v>
      </c>
      <c r="J14" s="12">
        <v>47</v>
      </c>
      <c r="K14" s="11">
        <f t="shared" ref="K14:K25" si="2">(J14/I14)*100</f>
        <v>106.81818181818181</v>
      </c>
      <c r="L14" s="10"/>
      <c r="M14" s="10">
        <v>48.8</v>
      </c>
      <c r="N14" s="10"/>
      <c r="O14" s="11">
        <v>42</v>
      </c>
      <c r="P14" s="11">
        <v>48</v>
      </c>
      <c r="Q14" s="11">
        <f t="shared" ref="Q14:Q25" si="3">(P14/O14)*100</f>
        <v>114.28571428571428</v>
      </c>
      <c r="R14" s="11">
        <v>80.8</v>
      </c>
    </row>
    <row r="15" spans="1:209" ht="41.25" customHeight="1">
      <c r="A15" s="8">
        <v>6</v>
      </c>
      <c r="B15" s="9" t="s">
        <v>10</v>
      </c>
      <c r="C15" s="12">
        <v>20.399999999999999</v>
      </c>
      <c r="D15" s="12">
        <v>21.5</v>
      </c>
      <c r="E15" s="10">
        <f t="shared" si="0"/>
        <v>105.3921568627451</v>
      </c>
      <c r="F15" s="10">
        <v>21</v>
      </c>
      <c r="G15" s="10">
        <v>24</v>
      </c>
      <c r="H15" s="10">
        <f t="shared" si="1"/>
        <v>114.28571428571428</v>
      </c>
      <c r="I15" s="12">
        <v>20</v>
      </c>
      <c r="J15" s="12">
        <v>23</v>
      </c>
      <c r="K15" s="11">
        <f t="shared" si="2"/>
        <v>114.99999999999999</v>
      </c>
      <c r="L15" s="10"/>
      <c r="M15" s="10">
        <v>22.2</v>
      </c>
      <c r="N15" s="10"/>
      <c r="O15" s="11">
        <v>21</v>
      </c>
      <c r="P15" s="11">
        <v>24</v>
      </c>
      <c r="Q15" s="11">
        <f t="shared" si="3"/>
        <v>114.28571428571428</v>
      </c>
      <c r="R15" s="11">
        <v>26</v>
      </c>
    </row>
    <row r="16" spans="1:209" ht="41.25" customHeight="1">
      <c r="A16" s="8">
        <v>7</v>
      </c>
      <c r="B16" s="9" t="s">
        <v>9</v>
      </c>
      <c r="C16" s="12">
        <v>62.2</v>
      </c>
      <c r="D16" s="12">
        <v>65.5</v>
      </c>
      <c r="E16" s="10">
        <f t="shared" si="0"/>
        <v>105.30546623794213</v>
      </c>
      <c r="F16" s="10">
        <v>55</v>
      </c>
      <c r="G16" s="10">
        <v>61</v>
      </c>
      <c r="H16" s="10">
        <f t="shared" si="1"/>
        <v>110.90909090909091</v>
      </c>
      <c r="I16" s="12">
        <v>60</v>
      </c>
      <c r="J16" s="12">
        <v>68</v>
      </c>
      <c r="K16" s="11">
        <f t="shared" si="2"/>
        <v>113.33333333333333</v>
      </c>
      <c r="L16" s="10"/>
      <c r="M16" s="10">
        <v>55.4</v>
      </c>
      <c r="N16" s="10"/>
      <c r="O16" s="11">
        <v>68.5</v>
      </c>
      <c r="P16" s="11">
        <v>80</v>
      </c>
      <c r="Q16" s="11">
        <f t="shared" si="3"/>
        <v>116.7883211678832</v>
      </c>
      <c r="R16" s="11">
        <v>110</v>
      </c>
    </row>
    <row r="17" spans="1:18" ht="40.5" customHeight="1">
      <c r="A17" s="8">
        <v>8</v>
      </c>
      <c r="B17" s="37" t="s">
        <v>45</v>
      </c>
      <c r="C17" s="12">
        <v>47.4</v>
      </c>
      <c r="D17" s="12">
        <v>49.9</v>
      </c>
      <c r="E17" s="10">
        <f t="shared" si="0"/>
        <v>105.27426160337552</v>
      </c>
      <c r="F17" s="10">
        <v>43</v>
      </c>
      <c r="G17" s="10">
        <v>50</v>
      </c>
      <c r="H17" s="10">
        <f t="shared" si="1"/>
        <v>116.27906976744187</v>
      </c>
      <c r="I17" s="12">
        <v>43</v>
      </c>
      <c r="J17" s="12">
        <v>50</v>
      </c>
      <c r="K17" s="11">
        <f t="shared" si="2"/>
        <v>116.27906976744187</v>
      </c>
      <c r="L17" s="10"/>
      <c r="M17" s="10">
        <v>47</v>
      </c>
      <c r="N17" s="10"/>
      <c r="O17" s="11">
        <v>49.1</v>
      </c>
      <c r="P17" s="11">
        <v>57</v>
      </c>
      <c r="Q17" s="11">
        <f t="shared" si="3"/>
        <v>116.08961303462321</v>
      </c>
      <c r="R17" s="11">
        <v>520</v>
      </c>
    </row>
    <row r="18" spans="1:18" ht="32.25" customHeight="1">
      <c r="A18" s="8">
        <v>9</v>
      </c>
      <c r="B18" s="34" t="s">
        <v>41</v>
      </c>
      <c r="C18" s="12">
        <v>33.799999999999997</v>
      </c>
      <c r="D18" s="12">
        <v>35.5</v>
      </c>
      <c r="E18" s="10">
        <f t="shared" si="0"/>
        <v>105.02958579881658</v>
      </c>
      <c r="F18" s="10">
        <v>40</v>
      </c>
      <c r="G18" s="10">
        <v>45</v>
      </c>
      <c r="H18" s="10">
        <f t="shared" si="1"/>
        <v>112.5</v>
      </c>
      <c r="I18" s="12">
        <v>36</v>
      </c>
      <c r="J18" s="12">
        <v>36.799999999999997</v>
      </c>
      <c r="K18" s="11">
        <f t="shared" si="2"/>
        <v>102.22222222222221</v>
      </c>
      <c r="L18" s="10"/>
      <c r="M18" s="10">
        <v>36</v>
      </c>
      <c r="N18" s="10"/>
      <c r="O18" s="11">
        <v>33</v>
      </c>
      <c r="P18" s="11">
        <v>38</v>
      </c>
      <c r="Q18" s="11">
        <f t="shared" si="3"/>
        <v>115.15151515151516</v>
      </c>
      <c r="R18" s="11">
        <v>46</v>
      </c>
    </row>
    <row r="19" spans="1:18" ht="27.75" customHeight="1">
      <c r="A19" s="8">
        <v>10</v>
      </c>
      <c r="B19" s="36" t="s">
        <v>44</v>
      </c>
      <c r="C19" s="12">
        <v>47.5</v>
      </c>
      <c r="D19" s="12">
        <v>49.9</v>
      </c>
      <c r="E19" s="10">
        <f t="shared" si="0"/>
        <v>105.05263157894737</v>
      </c>
      <c r="F19" s="10">
        <v>62</v>
      </c>
      <c r="G19" s="10">
        <v>70</v>
      </c>
      <c r="H19" s="10">
        <f t="shared" si="1"/>
        <v>112.90322580645163</v>
      </c>
      <c r="I19" s="12">
        <v>50</v>
      </c>
      <c r="J19" s="12">
        <v>57</v>
      </c>
      <c r="K19" s="11">
        <f t="shared" si="2"/>
        <v>113.99999999999999</v>
      </c>
      <c r="L19" s="10"/>
      <c r="M19" s="10">
        <v>49.9</v>
      </c>
      <c r="N19" s="10"/>
      <c r="O19" s="11">
        <v>55</v>
      </c>
      <c r="P19" s="11">
        <v>65</v>
      </c>
      <c r="Q19" s="11">
        <f t="shared" si="3"/>
        <v>118.18181818181819</v>
      </c>
      <c r="R19" s="11">
        <v>76.099999999999994</v>
      </c>
    </row>
    <row r="20" spans="1:18" ht="33.75" customHeight="1">
      <c r="A20" s="8">
        <v>11</v>
      </c>
      <c r="B20" s="34" t="s">
        <v>40</v>
      </c>
      <c r="C20" s="12">
        <v>32.9</v>
      </c>
      <c r="D20" s="12">
        <v>34.5</v>
      </c>
      <c r="E20" s="10">
        <f t="shared" si="0"/>
        <v>104.86322188449849</v>
      </c>
      <c r="F20" s="10">
        <v>40.5</v>
      </c>
      <c r="G20" s="10">
        <v>45</v>
      </c>
      <c r="H20" s="10">
        <f t="shared" si="1"/>
        <v>111.11111111111111</v>
      </c>
      <c r="I20" s="12">
        <v>30</v>
      </c>
      <c r="J20" s="12">
        <v>35</v>
      </c>
      <c r="K20" s="11">
        <f t="shared" si="2"/>
        <v>116.66666666666667</v>
      </c>
      <c r="L20" s="10"/>
      <c r="M20" s="10">
        <v>32.4</v>
      </c>
      <c r="N20" s="10"/>
      <c r="O20" s="11">
        <v>32</v>
      </c>
      <c r="P20" s="11">
        <v>37</v>
      </c>
      <c r="Q20" s="11">
        <f t="shared" si="3"/>
        <v>115.625</v>
      </c>
      <c r="R20" s="11">
        <v>60.7</v>
      </c>
    </row>
    <row r="21" spans="1:18" ht="31.5" customHeight="1">
      <c r="A21" s="8">
        <v>12</v>
      </c>
      <c r="B21" s="34" t="s">
        <v>28</v>
      </c>
      <c r="C21" s="12">
        <v>15.1</v>
      </c>
      <c r="D21" s="12">
        <v>15.9</v>
      </c>
      <c r="E21" s="10">
        <f t="shared" si="0"/>
        <v>105.29801324503312</v>
      </c>
      <c r="F21" s="10">
        <v>20.5</v>
      </c>
      <c r="G21" s="10">
        <v>24</v>
      </c>
      <c r="H21" s="10">
        <f t="shared" si="1"/>
        <v>117.07317073170731</v>
      </c>
      <c r="I21" s="12">
        <v>22</v>
      </c>
      <c r="J21" s="12">
        <v>25</v>
      </c>
      <c r="K21" s="11">
        <f t="shared" si="2"/>
        <v>113.63636363636364</v>
      </c>
      <c r="L21" s="10"/>
      <c r="M21" s="10">
        <v>21.4</v>
      </c>
      <c r="N21" s="10"/>
      <c r="O21" s="11">
        <v>17</v>
      </c>
      <c r="P21" s="11">
        <v>20</v>
      </c>
      <c r="Q21" s="11">
        <f t="shared" si="3"/>
        <v>117.64705882352942</v>
      </c>
      <c r="R21" s="11">
        <v>49.4</v>
      </c>
    </row>
    <row r="22" spans="1:18" ht="24" customHeight="1">
      <c r="A22" s="8">
        <v>13</v>
      </c>
      <c r="B22" s="34" t="s">
        <v>29</v>
      </c>
      <c r="C22" s="12">
        <v>24.7</v>
      </c>
      <c r="D22" s="12">
        <v>25.9</v>
      </c>
      <c r="E22" s="10">
        <f t="shared" si="0"/>
        <v>104.8582995951417</v>
      </c>
      <c r="F22" s="10">
        <v>22</v>
      </c>
      <c r="G22" s="10">
        <v>26</v>
      </c>
      <c r="H22" s="10">
        <f t="shared" si="1"/>
        <v>118.18181818181819</v>
      </c>
      <c r="I22" s="12">
        <v>23</v>
      </c>
      <c r="J22" s="12">
        <v>27</v>
      </c>
      <c r="K22" s="11">
        <f t="shared" si="2"/>
        <v>117.39130434782609</v>
      </c>
      <c r="L22" s="10"/>
      <c r="M22" s="10">
        <v>30.1</v>
      </c>
      <c r="N22" s="10"/>
      <c r="O22" s="11">
        <v>21</v>
      </c>
      <c r="P22" s="11">
        <v>25</v>
      </c>
      <c r="Q22" s="11">
        <f t="shared" si="3"/>
        <v>119.04761904761905</v>
      </c>
      <c r="R22" s="11">
        <v>35</v>
      </c>
    </row>
    <row r="23" spans="1:18" ht="33.75" customHeight="1">
      <c r="A23" s="8">
        <v>14</v>
      </c>
      <c r="B23" s="34" t="s">
        <v>30</v>
      </c>
      <c r="C23" s="12">
        <v>26.6</v>
      </c>
      <c r="D23" s="12">
        <v>27.9</v>
      </c>
      <c r="E23" s="10">
        <f t="shared" si="0"/>
        <v>104.88721804511276</v>
      </c>
      <c r="F23" s="10">
        <v>32</v>
      </c>
      <c r="G23" s="10">
        <v>35</v>
      </c>
      <c r="H23" s="10">
        <f t="shared" si="1"/>
        <v>109.375</v>
      </c>
      <c r="I23" s="12">
        <v>22</v>
      </c>
      <c r="J23" s="12">
        <v>25</v>
      </c>
      <c r="K23" s="11">
        <f t="shared" si="2"/>
        <v>113.63636363636364</v>
      </c>
      <c r="L23" s="10"/>
      <c r="M23" s="10">
        <v>32.5</v>
      </c>
      <c r="N23" s="10"/>
      <c r="O23" s="11">
        <v>22</v>
      </c>
      <c r="P23" s="11">
        <v>26</v>
      </c>
      <c r="Q23" s="11">
        <f t="shared" si="3"/>
        <v>118.18181818181819</v>
      </c>
      <c r="R23" s="11">
        <v>59.1</v>
      </c>
    </row>
    <row r="24" spans="1:18" ht="34.5" customHeight="1">
      <c r="A24" s="8">
        <v>15</v>
      </c>
      <c r="B24" s="34" t="s">
        <v>31</v>
      </c>
      <c r="C24" s="12">
        <v>15.1</v>
      </c>
      <c r="D24" s="12">
        <v>15.9</v>
      </c>
      <c r="E24" s="10">
        <f t="shared" si="0"/>
        <v>105.29801324503312</v>
      </c>
      <c r="F24" s="10">
        <v>18</v>
      </c>
      <c r="G24" s="10">
        <v>21</v>
      </c>
      <c r="H24" s="10">
        <f t="shared" si="1"/>
        <v>116.66666666666667</v>
      </c>
      <c r="I24" s="12">
        <v>16</v>
      </c>
      <c r="J24" s="12">
        <v>18</v>
      </c>
      <c r="K24" s="11">
        <f t="shared" si="2"/>
        <v>112.5</v>
      </c>
      <c r="L24" s="10"/>
      <c r="M24" s="10">
        <v>18.899999999999999</v>
      </c>
      <c r="N24" s="10"/>
      <c r="O24" s="11">
        <v>20</v>
      </c>
      <c r="P24" s="11">
        <v>24</v>
      </c>
      <c r="Q24" s="11">
        <f t="shared" si="3"/>
        <v>120</v>
      </c>
      <c r="R24" s="11">
        <v>30.5</v>
      </c>
    </row>
    <row r="25" spans="1:18" ht="24" customHeight="1">
      <c r="A25" s="8">
        <v>16</v>
      </c>
      <c r="B25" s="34" t="s">
        <v>32</v>
      </c>
      <c r="C25" s="12">
        <v>13.8</v>
      </c>
      <c r="D25" s="12">
        <v>14.5</v>
      </c>
      <c r="E25" s="10">
        <f t="shared" si="0"/>
        <v>105.07246376811594</v>
      </c>
      <c r="F25" s="10">
        <v>18</v>
      </c>
      <c r="G25" s="10">
        <v>21</v>
      </c>
      <c r="H25" s="10">
        <f t="shared" si="1"/>
        <v>116.66666666666667</v>
      </c>
      <c r="I25" s="12">
        <v>20</v>
      </c>
      <c r="J25" s="12">
        <v>22</v>
      </c>
      <c r="K25" s="11">
        <f t="shared" si="2"/>
        <v>110.00000000000001</v>
      </c>
      <c r="L25" s="10"/>
      <c r="M25" s="10">
        <v>18</v>
      </c>
      <c r="N25" s="11"/>
      <c r="O25" s="11">
        <v>23</v>
      </c>
      <c r="P25" s="11">
        <v>27</v>
      </c>
      <c r="Q25" s="11">
        <f t="shared" si="3"/>
        <v>117.39130434782609</v>
      </c>
      <c r="R25" s="11">
        <v>36.9</v>
      </c>
    </row>
    <row r="26" spans="1:18" ht="26.25" customHeight="1">
      <c r="A26" s="8">
        <v>17</v>
      </c>
      <c r="B26" s="34" t="s">
        <v>33</v>
      </c>
      <c r="C26" s="12">
        <v>10.4</v>
      </c>
      <c r="D26" s="12">
        <v>10.9</v>
      </c>
      <c r="E26" s="10">
        <f t="shared" si="0"/>
        <v>104.80769230769231</v>
      </c>
      <c r="F26" s="10">
        <v>13</v>
      </c>
      <c r="G26" s="10">
        <v>15</v>
      </c>
      <c r="H26" s="10">
        <f>(G26/F26)</f>
        <v>1.1538461538461537</v>
      </c>
      <c r="I26" s="12">
        <v>13</v>
      </c>
      <c r="J26" s="12">
        <v>14.5</v>
      </c>
      <c r="K26" s="11">
        <v>111.5</v>
      </c>
      <c r="L26" s="10" t="s">
        <v>23</v>
      </c>
      <c r="M26" s="10">
        <v>10.9</v>
      </c>
      <c r="N26" s="10"/>
      <c r="O26" s="11">
        <v>17</v>
      </c>
      <c r="P26" s="11">
        <v>20</v>
      </c>
      <c r="Q26" s="11">
        <v>117.6</v>
      </c>
      <c r="R26" s="11">
        <v>18.100000000000001</v>
      </c>
    </row>
    <row r="27" spans="1:18" ht="27" customHeight="1">
      <c r="A27" s="8">
        <v>18</v>
      </c>
      <c r="B27" s="34" t="s">
        <v>34</v>
      </c>
      <c r="C27" s="12">
        <v>17.100000000000001</v>
      </c>
      <c r="D27" s="12">
        <v>17.899999999999999</v>
      </c>
      <c r="E27" s="10">
        <v>104.7</v>
      </c>
      <c r="F27" s="10">
        <v>18</v>
      </c>
      <c r="G27" s="10">
        <v>21</v>
      </c>
      <c r="H27" s="10">
        <f>(G27/F27)*100</f>
        <v>116.66666666666667</v>
      </c>
      <c r="I27" s="12">
        <v>15</v>
      </c>
      <c r="J27" s="12">
        <v>17.5</v>
      </c>
      <c r="K27" s="11">
        <f>(J27/I27)*100</f>
        <v>116.66666666666667</v>
      </c>
      <c r="L27" s="10"/>
      <c r="M27" s="10">
        <v>22.3</v>
      </c>
      <c r="N27" s="10"/>
      <c r="O27" s="11">
        <v>14</v>
      </c>
      <c r="P27" s="11">
        <v>17</v>
      </c>
      <c r="Q27" s="11">
        <f>(P27/O27)*100</f>
        <v>121.42857142857142</v>
      </c>
      <c r="R27" s="11">
        <v>26.2</v>
      </c>
    </row>
    <row r="28" spans="1:18" ht="28.5" customHeight="1">
      <c r="A28" s="8">
        <v>19</v>
      </c>
      <c r="B28" s="34" t="s">
        <v>35</v>
      </c>
      <c r="C28" s="12">
        <v>17.100000000000001</v>
      </c>
      <c r="D28" s="12">
        <v>17.899999999999999</v>
      </c>
      <c r="E28" s="10">
        <f>(D28/C28)*100</f>
        <v>104.67836257309939</v>
      </c>
      <c r="F28" s="10">
        <v>0</v>
      </c>
      <c r="G28" s="10">
        <v>0</v>
      </c>
      <c r="H28" s="10">
        <v>0</v>
      </c>
      <c r="I28" s="12">
        <v>19.5</v>
      </c>
      <c r="J28" s="12">
        <v>22.5</v>
      </c>
      <c r="K28" s="11">
        <f>(J28/I28)*100</f>
        <v>115.38461538461537</v>
      </c>
      <c r="L28" s="10"/>
      <c r="M28" s="10">
        <v>12.9</v>
      </c>
      <c r="N28" s="10"/>
      <c r="O28" s="11">
        <v>20</v>
      </c>
      <c r="P28" s="11">
        <v>23</v>
      </c>
      <c r="Q28" s="11">
        <f>(P28/O28)*100</f>
        <v>114.99999999999999</v>
      </c>
      <c r="R28" s="11">
        <v>20</v>
      </c>
    </row>
    <row r="29" spans="1:18" ht="25.5" customHeight="1">
      <c r="A29" s="8">
        <v>20</v>
      </c>
      <c r="B29" s="34" t="s">
        <v>36</v>
      </c>
      <c r="C29" s="12">
        <v>62.7</v>
      </c>
      <c r="D29" s="12">
        <v>65.900000000000006</v>
      </c>
      <c r="E29" s="10">
        <f>(D29/C29)*100</f>
        <v>105.10366826156302</v>
      </c>
      <c r="F29" s="10">
        <v>61</v>
      </c>
      <c r="G29" s="10">
        <v>71</v>
      </c>
      <c r="H29" s="10">
        <f>(G29/F29)*100</f>
        <v>116.39344262295081</v>
      </c>
      <c r="I29" s="12">
        <v>60</v>
      </c>
      <c r="J29" s="12">
        <v>65</v>
      </c>
      <c r="K29" s="11">
        <f>(J29/I29)*100</f>
        <v>108.33333333333333</v>
      </c>
      <c r="L29" s="10"/>
      <c r="M29" s="10">
        <v>68.900000000000006</v>
      </c>
      <c r="N29" s="10"/>
      <c r="O29" s="11">
        <v>65</v>
      </c>
      <c r="P29" s="11">
        <v>75</v>
      </c>
      <c r="Q29" s="11">
        <f>(P29/O29)*100</f>
        <v>115.38461538461537</v>
      </c>
      <c r="R29" s="11">
        <v>101</v>
      </c>
    </row>
    <row r="30" spans="1:18" ht="25.5" customHeight="1">
      <c r="A30" s="8">
        <v>21</v>
      </c>
      <c r="B30" s="34" t="s">
        <v>37</v>
      </c>
      <c r="C30" s="12">
        <v>0</v>
      </c>
      <c r="D30" s="12">
        <v>0</v>
      </c>
      <c r="E30" s="10" t="e">
        <v>#DIV/0!</v>
      </c>
      <c r="F30" s="10">
        <v>0</v>
      </c>
      <c r="G30" s="10">
        <v>0</v>
      </c>
      <c r="H30" s="10" t="e">
        <v>#DIV/0!</v>
      </c>
      <c r="I30" s="12">
        <v>0</v>
      </c>
      <c r="J30" s="12">
        <v>0</v>
      </c>
      <c r="K30" s="11" t="e">
        <v>#DIV/0!</v>
      </c>
      <c r="L30" s="10"/>
      <c r="M30" s="10">
        <v>0</v>
      </c>
      <c r="N30" s="10"/>
      <c r="O30" s="11">
        <v>0</v>
      </c>
      <c r="P30" s="11">
        <v>0</v>
      </c>
      <c r="Q30" s="11" t="e">
        <v>#DIV/0!</v>
      </c>
      <c r="R30" s="11">
        <v>0</v>
      </c>
    </row>
    <row r="31" spans="1:18" ht="27" customHeight="1">
      <c r="A31" s="8">
        <v>22</v>
      </c>
      <c r="B31" s="34" t="s">
        <v>39</v>
      </c>
      <c r="C31" s="12">
        <v>0</v>
      </c>
      <c r="D31" s="12">
        <v>0</v>
      </c>
      <c r="E31" s="10" t="e">
        <v>#DIV/0!</v>
      </c>
      <c r="F31" s="10">
        <v>0</v>
      </c>
      <c r="G31" s="10">
        <v>0</v>
      </c>
      <c r="H31" s="10" t="e">
        <v>#DIV/0!</v>
      </c>
      <c r="I31" s="12">
        <v>0</v>
      </c>
      <c r="J31" s="12">
        <v>0</v>
      </c>
      <c r="K31" s="11" t="e">
        <v>#DIV/0!</v>
      </c>
      <c r="L31" s="10"/>
      <c r="M31" s="10">
        <v>0</v>
      </c>
      <c r="N31" s="10"/>
      <c r="O31" s="11">
        <v>0</v>
      </c>
      <c r="P31" s="11">
        <v>0</v>
      </c>
      <c r="Q31" s="11" t="e">
        <v>#DIV/0!</v>
      </c>
      <c r="R31" s="11">
        <v>0</v>
      </c>
    </row>
    <row r="32" spans="1:18" ht="25.5" customHeight="1">
      <c r="A32" s="8">
        <v>23</v>
      </c>
      <c r="B32" s="34" t="s">
        <v>38</v>
      </c>
      <c r="C32" s="15">
        <v>100</v>
      </c>
      <c r="D32" s="15">
        <v>104.9</v>
      </c>
      <c r="E32" s="10">
        <f>(D32/C32)*100</f>
        <v>104.90000000000002</v>
      </c>
      <c r="F32" s="10">
        <v>122</v>
      </c>
      <c r="G32" s="10">
        <v>140</v>
      </c>
      <c r="H32" s="10">
        <f>(G32/F32)*100</f>
        <v>114.75409836065573</v>
      </c>
      <c r="I32" s="15">
        <v>100</v>
      </c>
      <c r="J32" s="12">
        <v>105</v>
      </c>
      <c r="K32" s="11">
        <f>(J32/I32)*100</f>
        <v>105</v>
      </c>
      <c r="L32" s="10"/>
      <c r="M32" s="10">
        <v>102.8</v>
      </c>
      <c r="N32" s="10"/>
      <c r="O32" s="11">
        <v>130</v>
      </c>
      <c r="P32" s="11">
        <v>145</v>
      </c>
      <c r="Q32" s="11">
        <f>(P32/O32)*100</f>
        <v>111.53846153846155</v>
      </c>
      <c r="R32" s="11">
        <v>145.6</v>
      </c>
    </row>
    <row r="33" spans="1:18" ht="27" customHeight="1">
      <c r="A33" s="8">
        <v>24</v>
      </c>
      <c r="B33" s="9" t="s">
        <v>12</v>
      </c>
      <c r="C33" s="15">
        <v>21.9</v>
      </c>
      <c r="D33" s="15">
        <v>23</v>
      </c>
      <c r="E33" s="10">
        <f>(D33/C33)*100</f>
        <v>105.02283105022832</v>
      </c>
      <c r="F33" s="10">
        <v>30</v>
      </c>
      <c r="G33" s="10">
        <v>37</v>
      </c>
      <c r="H33" s="10">
        <f>(G33/F33)*100</f>
        <v>123.33333333333334</v>
      </c>
      <c r="I33" s="15">
        <v>25</v>
      </c>
      <c r="J33" s="12">
        <v>29</v>
      </c>
      <c r="K33" s="11">
        <f>(J33/I33)*100</f>
        <v>115.99999999999999</v>
      </c>
      <c r="L33" s="10"/>
      <c r="M33" s="10">
        <v>17.5</v>
      </c>
      <c r="N33" s="10"/>
      <c r="O33" s="11">
        <v>20.5</v>
      </c>
      <c r="P33" s="11">
        <v>24</v>
      </c>
      <c r="Q33" s="11">
        <f>(P33/O33)*100</f>
        <v>117.07317073170731</v>
      </c>
      <c r="R33" s="11">
        <v>35.5</v>
      </c>
    </row>
    <row r="34" spans="1:18" ht="35.25" customHeight="1">
      <c r="A34" s="8">
        <v>25</v>
      </c>
      <c r="B34" s="9" t="s">
        <v>15</v>
      </c>
      <c r="C34" s="16">
        <v>8.5</v>
      </c>
      <c r="D34" s="17">
        <v>8.9</v>
      </c>
      <c r="E34" s="10">
        <f>(D34/C34)*100</f>
        <v>104.70588235294119</v>
      </c>
      <c r="F34" s="18">
        <v>11</v>
      </c>
      <c r="G34" s="18">
        <v>12</v>
      </c>
      <c r="H34" s="18">
        <f>(G34/F34)*100</f>
        <v>109.09090909090908</v>
      </c>
      <c r="I34" s="17">
        <v>7.9</v>
      </c>
      <c r="J34" s="16">
        <v>9</v>
      </c>
      <c r="K34" s="13">
        <f>(J34/I34)*100</f>
        <v>113.92405063291137</v>
      </c>
      <c r="L34" s="13"/>
      <c r="M34" s="13">
        <v>7.3</v>
      </c>
      <c r="N34" s="14"/>
      <c r="O34" s="13">
        <v>8.3000000000000007</v>
      </c>
      <c r="P34" s="13">
        <v>10</v>
      </c>
      <c r="Q34" s="11">
        <f>(P34/O34)*100</f>
        <v>120.48192771084337</v>
      </c>
      <c r="R34" s="11">
        <v>9.4</v>
      </c>
    </row>
    <row r="35" spans="1:18" ht="34.5" customHeight="1">
      <c r="A35" s="7">
        <v>26</v>
      </c>
      <c r="B35" s="7" t="s">
        <v>19</v>
      </c>
      <c r="C35" s="15">
        <v>123.7</v>
      </c>
      <c r="D35" s="15">
        <v>129.9</v>
      </c>
      <c r="E35" s="10">
        <f>(D35/C35)*100</f>
        <v>105.01212611156024</v>
      </c>
      <c r="F35" s="10">
        <v>47</v>
      </c>
      <c r="G35" s="10">
        <v>52</v>
      </c>
      <c r="H35" s="10">
        <f>(G35/F35)*100</f>
        <v>110.63829787234043</v>
      </c>
      <c r="I35" s="15">
        <v>126</v>
      </c>
      <c r="J35" s="15">
        <v>147</v>
      </c>
      <c r="K35" s="13">
        <f>(J35/I35)*100</f>
        <v>116.66666666666667</v>
      </c>
      <c r="L35" s="11"/>
      <c r="M35" s="11">
        <v>77.8</v>
      </c>
      <c r="N35" s="11"/>
      <c r="O35" s="11">
        <v>47</v>
      </c>
      <c r="P35" s="11">
        <v>55</v>
      </c>
      <c r="Q35" s="11">
        <f>(P35/O35)*100</f>
        <v>117.02127659574468</v>
      </c>
      <c r="R35" s="11">
        <v>171.3</v>
      </c>
    </row>
    <row r="36" spans="1:18" ht="38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 t="s">
        <v>11</v>
      </c>
      <c r="M36" s="3"/>
      <c r="N36" s="3" t="s">
        <v>18</v>
      </c>
      <c r="O36" s="3"/>
      <c r="P36" s="3"/>
      <c r="Q36" s="3" t="s">
        <v>23</v>
      </c>
      <c r="R36" s="3"/>
    </row>
    <row r="37" spans="1:18" ht="15.7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>
      <c r="A38" s="2"/>
      <c r="B38" s="2"/>
      <c r="C38" s="2"/>
      <c r="D38" s="2"/>
      <c r="J38" t="s">
        <v>22</v>
      </c>
    </row>
    <row r="39" spans="1:18">
      <c r="A39" s="2"/>
      <c r="B39" s="2"/>
      <c r="C39" s="2"/>
      <c r="D39" s="2"/>
    </row>
    <row r="40" spans="1:18">
      <c r="F40" t="s">
        <v>21</v>
      </c>
      <c r="J40" t="s">
        <v>2</v>
      </c>
      <c r="K40" t="s">
        <v>1</v>
      </c>
    </row>
    <row r="41" spans="1:18">
      <c r="D41" t="s">
        <v>0</v>
      </c>
      <c r="I41" t="s">
        <v>20</v>
      </c>
    </row>
    <row r="43" spans="1:18" ht="36" customHeight="1">
      <c r="E43" t="s">
        <v>3</v>
      </c>
    </row>
    <row r="44" spans="1:18" ht="21.75" customHeight="1"/>
    <row r="47" spans="1:18" ht="19.5" customHeight="1"/>
    <row r="52" ht="21" customHeight="1"/>
    <row r="53" ht="18.75" customHeight="1"/>
    <row r="54" ht="19.5" customHeight="1"/>
    <row r="55" ht="18" customHeight="1"/>
    <row r="57" ht="21.75" customHeight="1"/>
    <row r="58" ht="18" customHeight="1"/>
    <row r="59" ht="19.5" customHeight="1"/>
    <row r="60" ht="21" customHeight="1"/>
    <row r="61" ht="18.75" customHeight="1"/>
    <row r="62" ht="19.5" customHeight="1"/>
    <row r="66" spans="1:16" ht="18.75" customHeight="1"/>
    <row r="67" spans="1:16" ht="19.5" customHeight="1"/>
    <row r="71" spans="1:1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</sheetData>
  <mergeCells count="9">
    <mergeCell ref="A3:Q3"/>
    <mergeCell ref="A7:A8"/>
    <mergeCell ref="B7:B8"/>
    <mergeCell ref="C7:E7"/>
    <mergeCell ref="F7:H7"/>
    <mergeCell ref="I7:K7"/>
    <mergeCell ref="L7:N7"/>
    <mergeCell ref="O7:Q7"/>
    <mergeCell ref="B4:R5"/>
  </mergeCells>
  <phoneticPr fontId="1" type="noConversion"/>
  <printOptions verticalCentered="1"/>
  <pageMargins left="0.39370078740157483" right="0.39370078740157483" top="0.19685039370078741" bottom="0.19685039370078741" header="0.19685039370078741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Сердобский</vt:lpstr>
      <vt:lpstr>Сердобский!Область_печати</vt:lpstr>
    </vt:vector>
  </TitlesOfParts>
  <Company>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Admin</cp:lastModifiedBy>
  <cp:lastPrinted>2019-10-01T13:34:22Z</cp:lastPrinted>
  <dcterms:created xsi:type="dcterms:W3CDTF">2008-12-18T11:26:35Z</dcterms:created>
  <dcterms:modified xsi:type="dcterms:W3CDTF">2021-04-12T08:08:48Z</dcterms:modified>
</cp:coreProperties>
</file>